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git\ffstat\"/>
    </mc:Choice>
  </mc:AlternateContent>
  <xr:revisionPtr revIDLastSave="0" documentId="13_ncr:1_{A6C175B0-F738-4C74-9E46-14EE4EFDCEEB}" xr6:coauthVersionLast="32" xr6:coauthVersionMax="32" xr10:uidLastSave="{00000000-0000-0000-0000-000000000000}"/>
  <bookViews>
    <workbookView xWindow="0" yWindow="0" windowWidth="28800" windowHeight="12225" firstSheet="1" activeTab="1" xr2:uid="{39350949-7CAC-4DF3-BB01-4E3D13BEF26E}"/>
  </bookViews>
  <sheets>
    <sheet name="Tabelle1" sheetId="1" state="hidden" r:id="rId1"/>
    <sheet name="Video" sheetId="5" r:id="rId2"/>
    <sheet name="Bsp 1" sheetId="2" r:id="rId3"/>
    <sheet name="Bsp 2" sheetId="3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D2" i="5"/>
  <c r="A41" i="1" l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  <c r="A2" i="1"/>
  <c r="B2" i="1" s="1"/>
</calcChain>
</file>

<file path=xl/sharedStrings.xml><?xml version="1.0" encoding="utf-8"?>
<sst xmlns="http://schemas.openxmlformats.org/spreadsheetml/2006/main" count="24" uniqueCount="17">
  <si>
    <t>x</t>
  </si>
  <si>
    <t>y</t>
  </si>
  <si>
    <t>var</t>
  </si>
  <si>
    <t>AUSGABE: ZUSAMMENFASSUNG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</si>
  <si>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</si>
  <si>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</si>
  <si>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</si>
  <si>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</si>
  <si>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</si>
  <si>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</si>
  <si>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Koeffizienten</t>
  </si>
  <si>
    <t>t-Statistik</t>
  </si>
  <si>
    <t>P-Wert</t>
  </si>
  <si>
    <t>Untere 95%</t>
  </si>
  <si>
    <t>Obere 95%</t>
  </si>
  <si>
    <t>Schnittpunkt (q; y-Achsenabscnitt)</t>
  </si>
  <si>
    <t>x (m, Steigung)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</si>
</sst>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169" fontId="0" fillId="0" borderId="0" xfId="0" applyNumberFormat="1"/>
    <xf numFmtId="2" fontId="1" fillId="0" borderId="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/>
    <xf numFmtId="2" fontId="0" fillId="2" borderId="1" xfId="0" applyNumberFormat="1" applyFill="1" applyBorder="1" applyAlignment="1"/>
    <xf numFmtId="2" fontId="1" fillId="2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/>
    <xf numFmtId="2" fontId="0" fillId="3" borderId="1" xfId="0" applyNumberFormat="1" applyFill="1" applyBorder="1" applyAlignment="1"/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/>
    <xf numFmtId="2" fontId="0" fillId="4" borderId="1" xfId="0" applyNumberForma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Tabelle1!$A$2:$A$39</c:f>
              <c:numCache>
                <c:formatCode>0.00</c:formatCode>
                <c:ptCount val="38"/>
                <c:pt idx="0">
                  <c:v>8.9502849330762437</c:v>
                </c:pt>
                <c:pt idx="1">
                  <c:v>4.7026854051589151</c:v>
                </c:pt>
                <c:pt idx="2">
                  <c:v>2.6316618443814899</c:v>
                </c:pt>
                <c:pt idx="3">
                  <c:v>9.8527445437499956</c:v>
                </c:pt>
                <c:pt idx="4">
                  <c:v>8.7559353616893034</c:v>
                </c:pt>
                <c:pt idx="5">
                  <c:v>8.9662013898076331</c:v>
                </c:pt>
                <c:pt idx="6">
                  <c:v>8.3782451874329933</c:v>
                </c:pt>
                <c:pt idx="7">
                  <c:v>5.2165742803119635</c:v>
                </c:pt>
                <c:pt idx="8">
                  <c:v>0.56294895969375092</c:v>
                </c:pt>
                <c:pt idx="9">
                  <c:v>5.2603553475902274</c:v>
                </c:pt>
                <c:pt idx="10">
                  <c:v>4.1816809713701133</c:v>
                </c:pt>
                <c:pt idx="11">
                  <c:v>5.9430614697530029</c:v>
                </c:pt>
                <c:pt idx="12">
                  <c:v>7.6904475161026227</c:v>
                </c:pt>
                <c:pt idx="13">
                  <c:v>9.707829999990059</c:v>
                </c:pt>
                <c:pt idx="14">
                  <c:v>6.2937538847659047</c:v>
                </c:pt>
                <c:pt idx="15">
                  <c:v>8.2810563120734599</c:v>
                </c:pt>
                <c:pt idx="16">
                  <c:v>4.8811322335865874</c:v>
                </c:pt>
                <c:pt idx="17">
                  <c:v>1.2277703594822886</c:v>
                </c:pt>
                <c:pt idx="18">
                  <c:v>3.7339636752405649</c:v>
                </c:pt>
                <c:pt idx="19">
                  <c:v>7.1812844041577728E-2</c:v>
                </c:pt>
                <c:pt idx="20">
                  <c:v>7.6753387170452054</c:v>
                </c:pt>
                <c:pt idx="21">
                  <c:v>5.0305196774304033</c:v>
                </c:pt>
                <c:pt idx="22">
                  <c:v>4.9365923338443558</c:v>
                </c:pt>
                <c:pt idx="23">
                  <c:v>5.5245124959199927</c:v>
                </c:pt>
                <c:pt idx="24">
                  <c:v>0.14038021525874189</c:v>
                </c:pt>
                <c:pt idx="25">
                  <c:v>7.0241914389614077</c:v>
                </c:pt>
                <c:pt idx="26">
                  <c:v>1.6013818538675495</c:v>
                </c:pt>
                <c:pt idx="27">
                  <c:v>6.9563446797682191</c:v>
                </c:pt>
                <c:pt idx="28">
                  <c:v>3.0777213790570181</c:v>
                </c:pt>
                <c:pt idx="29">
                  <c:v>4.2510041695712513</c:v>
                </c:pt>
                <c:pt idx="30">
                  <c:v>2.2542911832242529</c:v>
                </c:pt>
                <c:pt idx="31">
                  <c:v>2.1560592175490765</c:v>
                </c:pt>
                <c:pt idx="32">
                  <c:v>0.81925446575308314</c:v>
                </c:pt>
                <c:pt idx="33">
                  <c:v>2.3449603733355073</c:v>
                </c:pt>
                <c:pt idx="34">
                  <c:v>3.4660443142897499</c:v>
                </c:pt>
                <c:pt idx="35">
                  <c:v>0.25204116634644169</c:v>
                </c:pt>
                <c:pt idx="36">
                  <c:v>1.688622521391725</c:v>
                </c:pt>
                <c:pt idx="37">
                  <c:v>4.9835803844822628</c:v>
                </c:pt>
              </c:numCache>
            </c:numRef>
          </c:xVal>
          <c:yVal>
            <c:numRef>
              <c:f>Tabelle1!$B$2:$B$39</c:f>
              <c:numCache>
                <c:formatCode>0.00</c:formatCode>
                <c:ptCount val="38"/>
                <c:pt idx="0">
                  <c:v>61.441880118807894</c:v>
                </c:pt>
                <c:pt idx="1">
                  <c:v>-1.4984172986322513</c:v>
                </c:pt>
                <c:pt idx="2">
                  <c:v>-5.9236165695753282</c:v>
                </c:pt>
                <c:pt idx="3">
                  <c:v>30.591422929589527</c:v>
                </c:pt>
                <c:pt idx="4">
                  <c:v>22.736877454230044</c:v>
                </c:pt>
                <c:pt idx="5">
                  <c:v>47.871714211298404</c:v>
                </c:pt>
                <c:pt idx="6">
                  <c:v>45.595187556997885</c:v>
                </c:pt>
                <c:pt idx="7">
                  <c:v>14.573181816278693</c:v>
                </c:pt>
                <c:pt idx="8">
                  <c:v>15.8098888772832</c:v>
                </c:pt>
                <c:pt idx="9">
                  <c:v>18.621567384569502</c:v>
                </c:pt>
                <c:pt idx="10">
                  <c:v>18.702693281947212</c:v>
                </c:pt>
                <c:pt idx="11">
                  <c:v>11.990572590734171</c:v>
                </c:pt>
                <c:pt idx="12">
                  <c:v>29.356724015924719</c:v>
                </c:pt>
                <c:pt idx="13">
                  <c:v>53.992478123050326</c:v>
                </c:pt>
                <c:pt idx="14">
                  <c:v>32.665536693916771</c:v>
                </c:pt>
                <c:pt idx="15">
                  <c:v>51.088200182075994</c:v>
                </c:pt>
                <c:pt idx="16">
                  <c:v>27.815092996094805</c:v>
                </c:pt>
                <c:pt idx="17">
                  <c:v>-4.7160614733870769</c:v>
                </c:pt>
                <c:pt idx="18">
                  <c:v>19.474341661263832</c:v>
                </c:pt>
                <c:pt idx="19">
                  <c:v>-1.5494747554097845</c:v>
                </c:pt>
                <c:pt idx="20">
                  <c:v>48.251265335706343</c:v>
                </c:pt>
                <c:pt idx="21">
                  <c:v>35.246089789963577</c:v>
                </c:pt>
                <c:pt idx="22">
                  <c:v>26.16697983839893</c:v>
                </c:pt>
                <c:pt idx="23">
                  <c:v>18.959187017717369</c:v>
                </c:pt>
                <c:pt idx="24">
                  <c:v>-5.7277135424656374</c:v>
                </c:pt>
                <c:pt idx="25">
                  <c:v>27.491071304126955</c:v>
                </c:pt>
                <c:pt idx="26">
                  <c:v>47.00326018950296</c:v>
                </c:pt>
                <c:pt idx="27">
                  <c:v>49.514610911005093</c:v>
                </c:pt>
                <c:pt idx="28">
                  <c:v>11.109647463128152</c:v>
                </c:pt>
                <c:pt idx="29">
                  <c:v>21.378924757649767</c:v>
                </c:pt>
                <c:pt idx="30">
                  <c:v>24.183119650126443</c:v>
                </c:pt>
                <c:pt idx="31">
                  <c:v>26.164515989926699</c:v>
                </c:pt>
                <c:pt idx="32">
                  <c:v>6.2954250740317894</c:v>
                </c:pt>
                <c:pt idx="33">
                  <c:v>26.098736137884963</c:v>
                </c:pt>
                <c:pt idx="34">
                  <c:v>29.875623868174799</c:v>
                </c:pt>
                <c:pt idx="35">
                  <c:v>-6.5265050453211879</c:v>
                </c:pt>
                <c:pt idx="36">
                  <c:v>17.507691468398637</c:v>
                </c:pt>
                <c:pt idx="37">
                  <c:v>11.872764172873012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8E-4D1E-BFB2-E4C6B0081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418344"/>
        <c:axId val="658409160"/>
      </c:scatterChart>
      <c:valAx>
        <c:axId val="65841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8409160"/>
        <c:crosses val="autoZero"/>
        <c:crossBetween val="midCat"/>
      </c:valAx>
      <c:valAx>
        <c:axId val="65840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8418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Video!$B$1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4702819405638813"/>
                  <c:y val="-0.171139143939187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Video!$A$2:$A$41</c:f>
              <c:numCache>
                <c:formatCode>0.0</c:formatCode>
                <c:ptCount val="40"/>
                <c:pt idx="0">
                  <c:v>5.2455086175097962</c:v>
                </c:pt>
                <c:pt idx="1">
                  <c:v>5.0214130507849859</c:v>
                </c:pt>
                <c:pt idx="2">
                  <c:v>1.2032554004226559</c:v>
                </c:pt>
                <c:pt idx="3">
                  <c:v>8.5618402162817464</c:v>
                </c:pt>
                <c:pt idx="4">
                  <c:v>1.8431722009840545</c:v>
                </c:pt>
                <c:pt idx="5">
                  <c:v>5.8070964191825336</c:v>
                </c:pt>
                <c:pt idx="6">
                  <c:v>8.4025586407708852E-2</c:v>
                </c:pt>
                <c:pt idx="7">
                  <c:v>4.673531933172157</c:v>
                </c:pt>
                <c:pt idx="8">
                  <c:v>9.0361475572431491</c:v>
                </c:pt>
                <c:pt idx="9">
                  <c:v>2.2878394251440359</c:v>
                </c:pt>
                <c:pt idx="10">
                  <c:v>0.28292904812736719</c:v>
                </c:pt>
                <c:pt idx="11">
                  <c:v>9.2614228732443529</c:v>
                </c:pt>
                <c:pt idx="12">
                  <c:v>4.4394699411543703</c:v>
                </c:pt>
                <c:pt idx="13">
                  <c:v>9.6208883812922643</c:v>
                </c:pt>
                <c:pt idx="14">
                  <c:v>0.27533322384400871</c:v>
                </c:pt>
                <c:pt idx="15">
                  <c:v>2.0681291332088958</c:v>
                </c:pt>
                <c:pt idx="16">
                  <c:v>8.2796149565852613</c:v>
                </c:pt>
                <c:pt idx="17">
                  <c:v>5.8361917224135933</c:v>
                </c:pt>
                <c:pt idx="18">
                  <c:v>4.5897957905022402</c:v>
                </c:pt>
                <c:pt idx="19">
                  <c:v>7.0243039076961296</c:v>
                </c:pt>
                <c:pt idx="20">
                  <c:v>6.7830584522580883</c:v>
                </c:pt>
                <c:pt idx="21">
                  <c:v>7.3146412436690147</c:v>
                </c:pt>
                <c:pt idx="22">
                  <c:v>4.6676527667313428</c:v>
                </c:pt>
                <c:pt idx="23">
                  <c:v>6.116612747139099</c:v>
                </c:pt>
                <c:pt idx="24">
                  <c:v>7.7579960109698529</c:v>
                </c:pt>
                <c:pt idx="25">
                  <c:v>7.0948817228080507</c:v>
                </c:pt>
                <c:pt idx="26">
                  <c:v>1.2718332958100143</c:v>
                </c:pt>
                <c:pt idx="27">
                  <c:v>9.7064367331630308</c:v>
                </c:pt>
                <c:pt idx="28">
                  <c:v>7.0394231820759634</c:v>
                </c:pt>
                <c:pt idx="29">
                  <c:v>2.098624177757844</c:v>
                </c:pt>
                <c:pt idx="30">
                  <c:v>9.662898314106048</c:v>
                </c:pt>
                <c:pt idx="31">
                  <c:v>1.4548520279378152</c:v>
                </c:pt>
                <c:pt idx="32">
                  <c:v>3.1209015255856509</c:v>
                </c:pt>
                <c:pt idx="33">
                  <c:v>1.6655468441310106</c:v>
                </c:pt>
                <c:pt idx="34">
                  <c:v>6.2032628450793972</c:v>
                </c:pt>
                <c:pt idx="35">
                  <c:v>8.705715997311831</c:v>
                </c:pt>
                <c:pt idx="36">
                  <c:v>9.3649673862871943</c:v>
                </c:pt>
                <c:pt idx="37">
                  <c:v>9.5854294276155745</c:v>
                </c:pt>
                <c:pt idx="38">
                  <c:v>5.9771207519915759</c:v>
                </c:pt>
                <c:pt idx="39">
                  <c:v>7.0561366335366031</c:v>
                </c:pt>
              </c:numCache>
            </c:numRef>
          </c:xVal>
          <c:yVal>
            <c:numRef>
              <c:f>Video!$B$2:$B$41</c:f>
              <c:numCache>
                <c:formatCode>0.0</c:formatCode>
                <c:ptCount val="40"/>
                <c:pt idx="0">
                  <c:v>39.387102856663084</c:v>
                </c:pt>
                <c:pt idx="1">
                  <c:v>5.9769253150816084</c:v>
                </c:pt>
                <c:pt idx="2">
                  <c:v>2.7775367561151016</c:v>
                </c:pt>
                <c:pt idx="3">
                  <c:v>41.006856932093378</c:v>
                </c:pt>
                <c:pt idx="4">
                  <c:v>13.115447566423491</c:v>
                </c:pt>
                <c:pt idx="5">
                  <c:v>27.747831484881537</c:v>
                </c:pt>
                <c:pt idx="6">
                  <c:v>12.359304971925038</c:v>
                </c:pt>
                <c:pt idx="7">
                  <c:v>20.188727650524743</c:v>
                </c:pt>
                <c:pt idx="8">
                  <c:v>52.258366459796626</c:v>
                </c:pt>
                <c:pt idx="9">
                  <c:v>21.048940379821865</c:v>
                </c:pt>
                <c:pt idx="10">
                  <c:v>-20.185998200451678</c:v>
                </c:pt>
                <c:pt idx="11">
                  <c:v>23.885914566772762</c:v>
                </c:pt>
                <c:pt idx="12">
                  <c:v>44.801427155912222</c:v>
                </c:pt>
                <c:pt idx="13">
                  <c:v>46.813027344078861</c:v>
                </c:pt>
                <c:pt idx="14">
                  <c:v>3.2842704087648973</c:v>
                </c:pt>
                <c:pt idx="15">
                  <c:v>37.160936788411391</c:v>
                </c:pt>
                <c:pt idx="16">
                  <c:v>32.531114779137084</c:v>
                </c:pt>
                <c:pt idx="17">
                  <c:v>38.197761140325959</c:v>
                </c:pt>
                <c:pt idx="18">
                  <c:v>45.298699757101303</c:v>
                </c:pt>
                <c:pt idx="19">
                  <c:v>23.451586044452078</c:v>
                </c:pt>
                <c:pt idx="20">
                  <c:v>31.895623264369956</c:v>
                </c:pt>
                <c:pt idx="21">
                  <c:v>44.331529009255348</c:v>
                </c:pt>
                <c:pt idx="22">
                  <c:v>22.69691374361501</c:v>
                </c:pt>
                <c:pt idx="23">
                  <c:v>41.895679475511727</c:v>
                </c:pt>
                <c:pt idx="24">
                  <c:v>43.723211253131332</c:v>
                </c:pt>
                <c:pt idx="25">
                  <c:v>27.187179494727495</c:v>
                </c:pt>
                <c:pt idx="26">
                  <c:v>15.705387711362288</c:v>
                </c:pt>
                <c:pt idx="27">
                  <c:v>61.354751939835552</c:v>
                </c:pt>
                <c:pt idx="28">
                  <c:v>37.709653802443249</c:v>
                </c:pt>
                <c:pt idx="29">
                  <c:v>11.687975176705837</c:v>
                </c:pt>
                <c:pt idx="30">
                  <c:v>47.146419452737454</c:v>
                </c:pt>
                <c:pt idx="31">
                  <c:v>27.082883754429343</c:v>
                </c:pt>
                <c:pt idx="32">
                  <c:v>26.229476557939233</c:v>
                </c:pt>
                <c:pt idx="33">
                  <c:v>2.0784844345518056</c:v>
                </c:pt>
                <c:pt idx="34">
                  <c:v>38.223726509140583</c:v>
                </c:pt>
                <c:pt idx="35">
                  <c:v>35.82040779808932</c:v>
                </c:pt>
                <c:pt idx="36">
                  <c:v>77.968296733155583</c:v>
                </c:pt>
                <c:pt idx="37">
                  <c:v>54.846450872487779</c:v>
                </c:pt>
                <c:pt idx="38">
                  <c:v>34.459963235076764</c:v>
                </c:pt>
                <c:pt idx="39">
                  <c:v>33.926214449520323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FE-4369-A418-4C487F69A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154872"/>
        <c:axId val="747155528"/>
      </c:scatterChart>
      <c:valAx>
        <c:axId val="747154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155528"/>
        <c:crosses val="autoZero"/>
        <c:crossBetween val="midCat"/>
      </c:valAx>
      <c:valAx>
        <c:axId val="74715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7154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12</xdr:row>
      <xdr:rowOff>185737</xdr:rowOff>
    </xdr:from>
    <xdr:to>
      <xdr:col>14</xdr:col>
      <xdr:colOff>533400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33BDA2D-7A1D-423B-8EC0-5ACB119345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1</xdr:row>
      <xdr:rowOff>104775</xdr:rowOff>
    </xdr:from>
    <xdr:to>
      <xdr:col>11</xdr:col>
      <xdr:colOff>200025</xdr:colOff>
      <xdr:row>15</xdr:row>
      <xdr:rowOff>180975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CEC8A5E-2CDB-4639-A4FF-67EFFF8C4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C007-BFF6-49EB-8BC6-08E6A7DD3E34}">
  <dimension ref="A1:E41"/>
  <sheetViews>
    <sheetView topLeftCell="A4" workbookViewId="0">
      <selection sqref="A1:B41"/>
    </sheetView>
  </sheetViews>
  <sheetFormatPr baseColWidth="10" defaultRowHeight="15" x14ac:dyDescent="0.25"/>
  <sheetData>
    <row r="1" spans="1:5" x14ac:dyDescent="0.25">
      <c r="A1" t="s">
        <v>0</v>
      </c>
      <c r="B1" s="1" t="s">
        <v>1</v>
      </c>
      <c r="D1" t="s">
        <v>2</v>
      </c>
      <c r="E1">
        <v>200</v>
      </c>
    </row>
    <row r="2" spans="1:5" x14ac:dyDescent="0.25">
      <c r="A2" s="1">
        <f ca="1">RAND()*10</f>
        <v>8.9502849330762437</v>
      </c>
      <c r="B2" s="1">
        <f ca="1">A2*5+10+_xlfn.NORM.S.INV(RAND())*SQRT($E$1)</f>
        <v>61.441880118807894</v>
      </c>
    </row>
    <row r="3" spans="1:5" x14ac:dyDescent="0.25">
      <c r="A3" s="1">
        <f t="shared" ref="A3:A41" ca="1" si="0">RAND()*10</f>
        <v>4.7026854051589151</v>
      </c>
      <c r="B3" s="1">
        <f ca="1">A3*2+2+_xlfn.NORM.S.INV(RAND())*SQRT($E$1)</f>
        <v>-1.4984172986322513</v>
      </c>
    </row>
    <row r="4" spans="1:5" x14ac:dyDescent="0.25">
      <c r="A4" s="1">
        <f t="shared" ca="1" si="0"/>
        <v>2.6316618443814899</v>
      </c>
      <c r="B4" s="1">
        <f t="shared" ref="B3:B41" ca="1" si="1">A4*5+2+_xlfn.NORM.S.INV(RAND())*SQRT($E$1)</f>
        <v>-5.9236165695753282</v>
      </c>
    </row>
    <row r="5" spans="1:5" x14ac:dyDescent="0.25">
      <c r="A5" s="1">
        <f t="shared" ca="1" si="0"/>
        <v>9.8527445437499956</v>
      </c>
      <c r="B5" s="1">
        <f t="shared" ca="1" si="1"/>
        <v>30.591422929589527</v>
      </c>
    </row>
    <row r="6" spans="1:5" x14ac:dyDescent="0.25">
      <c r="A6" s="1">
        <f t="shared" ca="1" si="0"/>
        <v>8.7559353616893034</v>
      </c>
      <c r="B6" s="1">
        <f t="shared" ca="1" si="1"/>
        <v>22.736877454230044</v>
      </c>
    </row>
    <row r="7" spans="1:5" x14ac:dyDescent="0.25">
      <c r="A7" s="1">
        <f t="shared" ca="1" si="0"/>
        <v>8.9662013898076331</v>
      </c>
      <c r="B7" s="1">
        <f t="shared" ca="1" si="1"/>
        <v>47.871714211298404</v>
      </c>
    </row>
    <row r="8" spans="1:5" x14ac:dyDescent="0.25">
      <c r="A8" s="1">
        <f t="shared" ca="1" si="0"/>
        <v>8.3782451874329933</v>
      </c>
      <c r="B8" s="1">
        <f t="shared" ca="1" si="1"/>
        <v>45.595187556997885</v>
      </c>
    </row>
    <row r="9" spans="1:5" x14ac:dyDescent="0.25">
      <c r="A9" s="1">
        <f t="shared" ca="1" si="0"/>
        <v>5.2165742803119635</v>
      </c>
      <c r="B9" s="1">
        <f t="shared" ca="1" si="1"/>
        <v>14.573181816278693</v>
      </c>
    </row>
    <row r="10" spans="1:5" x14ac:dyDescent="0.25">
      <c r="A10" s="1">
        <f t="shared" ca="1" si="0"/>
        <v>0.56294895969375092</v>
      </c>
      <c r="B10" s="1">
        <f t="shared" ca="1" si="1"/>
        <v>15.8098888772832</v>
      </c>
    </row>
    <row r="11" spans="1:5" x14ac:dyDescent="0.25">
      <c r="A11" s="1">
        <f t="shared" ca="1" si="0"/>
        <v>5.2603553475902274</v>
      </c>
      <c r="B11" s="1">
        <f t="shared" ca="1" si="1"/>
        <v>18.621567384569502</v>
      </c>
    </row>
    <row r="12" spans="1:5" x14ac:dyDescent="0.25">
      <c r="A12" s="1">
        <f t="shared" ca="1" si="0"/>
        <v>4.1816809713701133</v>
      </c>
      <c r="B12" s="1">
        <f t="shared" ca="1" si="1"/>
        <v>18.702693281947212</v>
      </c>
    </row>
    <row r="13" spans="1:5" x14ac:dyDescent="0.25">
      <c r="A13" s="1">
        <f t="shared" ca="1" si="0"/>
        <v>5.9430614697530029</v>
      </c>
      <c r="B13" s="1">
        <f t="shared" ca="1" si="1"/>
        <v>11.990572590734171</v>
      </c>
    </row>
    <row r="14" spans="1:5" x14ac:dyDescent="0.25">
      <c r="A14" s="1">
        <f t="shared" ca="1" si="0"/>
        <v>7.6904475161026227</v>
      </c>
      <c r="B14" s="1">
        <f t="shared" ca="1" si="1"/>
        <v>29.356724015924719</v>
      </c>
    </row>
    <row r="15" spans="1:5" x14ac:dyDescent="0.25">
      <c r="A15" s="1">
        <f t="shared" ca="1" si="0"/>
        <v>9.707829999990059</v>
      </c>
      <c r="B15" s="1">
        <f t="shared" ca="1" si="1"/>
        <v>53.992478123050326</v>
      </c>
    </row>
    <row r="16" spans="1:5" x14ac:dyDescent="0.25">
      <c r="A16" s="1">
        <f t="shared" ca="1" si="0"/>
        <v>6.2937538847659047</v>
      </c>
      <c r="B16" s="1">
        <f t="shared" ca="1" si="1"/>
        <v>32.665536693916771</v>
      </c>
    </row>
    <row r="17" spans="1:2" x14ac:dyDescent="0.25">
      <c r="A17" s="1">
        <f t="shared" ca="1" si="0"/>
        <v>8.2810563120734599</v>
      </c>
      <c r="B17" s="1">
        <f t="shared" ca="1" si="1"/>
        <v>51.088200182075994</v>
      </c>
    </row>
    <row r="18" spans="1:2" x14ac:dyDescent="0.25">
      <c r="A18" s="1">
        <f t="shared" ca="1" si="0"/>
        <v>4.8811322335865874</v>
      </c>
      <c r="B18" s="1">
        <f t="shared" ca="1" si="1"/>
        <v>27.815092996094805</v>
      </c>
    </row>
    <row r="19" spans="1:2" x14ac:dyDescent="0.25">
      <c r="A19" s="1">
        <f t="shared" ca="1" si="0"/>
        <v>1.2277703594822886</v>
      </c>
      <c r="B19" s="1">
        <f t="shared" ca="1" si="1"/>
        <v>-4.7160614733870769</v>
      </c>
    </row>
    <row r="20" spans="1:2" x14ac:dyDescent="0.25">
      <c r="A20" s="1">
        <f t="shared" ca="1" si="0"/>
        <v>3.7339636752405649</v>
      </c>
      <c r="B20" s="1">
        <f t="shared" ca="1" si="1"/>
        <v>19.474341661263832</v>
      </c>
    </row>
    <row r="21" spans="1:2" x14ac:dyDescent="0.25">
      <c r="A21" s="1">
        <f t="shared" ca="1" si="0"/>
        <v>7.1812844041577728E-2</v>
      </c>
      <c r="B21" s="1">
        <f t="shared" ca="1" si="1"/>
        <v>-1.5494747554097845</v>
      </c>
    </row>
    <row r="22" spans="1:2" x14ac:dyDescent="0.25">
      <c r="A22" s="1">
        <f t="shared" ca="1" si="0"/>
        <v>7.6753387170452054</v>
      </c>
      <c r="B22" s="1">
        <f t="shared" ca="1" si="1"/>
        <v>48.251265335706343</v>
      </c>
    </row>
    <row r="23" spans="1:2" x14ac:dyDescent="0.25">
      <c r="A23" s="1">
        <f t="shared" ca="1" si="0"/>
        <v>5.0305196774304033</v>
      </c>
      <c r="B23" s="1">
        <f t="shared" ca="1" si="1"/>
        <v>35.246089789963577</v>
      </c>
    </row>
    <row r="24" spans="1:2" x14ac:dyDescent="0.25">
      <c r="A24" s="1">
        <f t="shared" ca="1" si="0"/>
        <v>4.9365923338443558</v>
      </c>
      <c r="B24" s="1">
        <f t="shared" ca="1" si="1"/>
        <v>26.16697983839893</v>
      </c>
    </row>
    <row r="25" spans="1:2" x14ac:dyDescent="0.25">
      <c r="A25" s="1">
        <f t="shared" ca="1" si="0"/>
        <v>5.5245124959199927</v>
      </c>
      <c r="B25" s="1">
        <f t="shared" ca="1" si="1"/>
        <v>18.959187017717369</v>
      </c>
    </row>
    <row r="26" spans="1:2" x14ac:dyDescent="0.25">
      <c r="A26" s="1">
        <f t="shared" ca="1" si="0"/>
        <v>0.14038021525874189</v>
      </c>
      <c r="B26" s="1">
        <f t="shared" ca="1" si="1"/>
        <v>-5.7277135424656374</v>
      </c>
    </row>
    <row r="27" spans="1:2" x14ac:dyDescent="0.25">
      <c r="A27" s="1">
        <f t="shared" ca="1" si="0"/>
        <v>7.0241914389614077</v>
      </c>
      <c r="B27" s="1">
        <f t="shared" ca="1" si="1"/>
        <v>27.491071304126955</v>
      </c>
    </row>
    <row r="28" spans="1:2" x14ac:dyDescent="0.25">
      <c r="A28" s="1">
        <f t="shared" ca="1" si="0"/>
        <v>1.6013818538675495</v>
      </c>
      <c r="B28" s="1">
        <f t="shared" ca="1" si="1"/>
        <v>47.00326018950296</v>
      </c>
    </row>
    <row r="29" spans="1:2" x14ac:dyDescent="0.25">
      <c r="A29" s="1">
        <f t="shared" ca="1" si="0"/>
        <v>6.9563446797682191</v>
      </c>
      <c r="B29" s="1">
        <f t="shared" ca="1" si="1"/>
        <v>49.514610911005093</v>
      </c>
    </row>
    <row r="30" spans="1:2" x14ac:dyDescent="0.25">
      <c r="A30" s="1">
        <f t="shared" ca="1" si="0"/>
        <v>3.0777213790570181</v>
      </c>
      <c r="B30" s="1">
        <f t="shared" ca="1" si="1"/>
        <v>11.109647463128152</v>
      </c>
    </row>
    <row r="31" spans="1:2" x14ac:dyDescent="0.25">
      <c r="A31" s="1">
        <f t="shared" ca="1" si="0"/>
        <v>4.2510041695712513</v>
      </c>
      <c r="B31" s="1">
        <f t="shared" ca="1" si="1"/>
        <v>21.378924757649767</v>
      </c>
    </row>
    <row r="32" spans="1:2" x14ac:dyDescent="0.25">
      <c r="A32" s="1">
        <f t="shared" ca="1" si="0"/>
        <v>2.2542911832242529</v>
      </c>
      <c r="B32" s="1">
        <f t="shared" ca="1" si="1"/>
        <v>24.183119650126443</v>
      </c>
    </row>
    <row r="33" spans="1:2" x14ac:dyDescent="0.25">
      <c r="A33" s="1">
        <f t="shared" ca="1" si="0"/>
        <v>2.1560592175490765</v>
      </c>
      <c r="B33" s="1">
        <f t="shared" ca="1" si="1"/>
        <v>26.164515989926699</v>
      </c>
    </row>
    <row r="34" spans="1:2" x14ac:dyDescent="0.25">
      <c r="A34" s="1">
        <f t="shared" ca="1" si="0"/>
        <v>0.81925446575308314</v>
      </c>
      <c r="B34" s="1">
        <f t="shared" ca="1" si="1"/>
        <v>6.2954250740317894</v>
      </c>
    </row>
    <row r="35" spans="1:2" x14ac:dyDescent="0.25">
      <c r="A35" s="1">
        <f t="shared" ca="1" si="0"/>
        <v>2.3449603733355073</v>
      </c>
      <c r="B35" s="1">
        <f t="shared" ca="1" si="1"/>
        <v>26.098736137884963</v>
      </c>
    </row>
    <row r="36" spans="1:2" x14ac:dyDescent="0.25">
      <c r="A36" s="1">
        <f t="shared" ca="1" si="0"/>
        <v>3.4660443142897499</v>
      </c>
      <c r="B36" s="1">
        <f t="shared" ca="1" si="1"/>
        <v>29.875623868174799</v>
      </c>
    </row>
    <row r="37" spans="1:2" x14ac:dyDescent="0.25">
      <c r="A37" s="1">
        <f t="shared" ca="1" si="0"/>
        <v>0.25204116634644169</v>
      </c>
      <c r="B37" s="1">
        <f t="shared" ca="1" si="1"/>
        <v>-6.5265050453211879</v>
      </c>
    </row>
    <row r="38" spans="1:2" x14ac:dyDescent="0.25">
      <c r="A38" s="1">
        <f t="shared" ca="1" si="0"/>
        <v>1.688622521391725</v>
      </c>
      <c r="B38" s="1">
        <f t="shared" ca="1" si="1"/>
        <v>17.507691468398637</v>
      </c>
    </row>
    <row r="39" spans="1:2" x14ac:dyDescent="0.25">
      <c r="A39" s="1">
        <f t="shared" ca="1" si="0"/>
        <v>4.9835803844822628</v>
      </c>
      <c r="B39" s="1">
        <f t="shared" ca="1" si="1"/>
        <v>11.872764172873012</v>
      </c>
    </row>
    <row r="40" spans="1:2" x14ac:dyDescent="0.25">
      <c r="A40" s="1">
        <f t="shared" ca="1" si="0"/>
        <v>1.5849713870077653</v>
      </c>
      <c r="B40" s="1">
        <f t="shared" ca="1" si="1"/>
        <v>35.793491164609975</v>
      </c>
    </row>
    <row r="41" spans="1:2" x14ac:dyDescent="0.25">
      <c r="A41" s="1">
        <f t="shared" ca="1" si="0"/>
        <v>9.9294787086538054</v>
      </c>
      <c r="B41" s="1">
        <f t="shared" ca="1" si="1"/>
        <v>33.598939193263845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5B5E-FB0F-4465-8DE4-F4D46CB17532}">
  <dimension ref="A1:L41"/>
  <sheetViews>
    <sheetView tabSelected="1" workbookViewId="0">
      <selection activeCell="D31" sqref="D31"/>
    </sheetView>
  </sheetViews>
  <sheetFormatPr baseColWidth="10" defaultRowHeight="15" x14ac:dyDescent="0.25"/>
  <cols>
    <col min="4" max="4" width="30.7109375" bestFit="1" customWidth="1"/>
    <col min="5" max="5" width="17.85546875" bestFit="1" customWidth="1"/>
    <col min="6" max="6" width="20.5703125" bestFit="1" customWidth="1"/>
    <col min="7" max="7" width="27.85546875" bestFit="1" customWidth="1"/>
    <col min="8" max="8" width="13.28515625" bestFit="1" customWidth="1"/>
    <col min="9" max="9" width="12.7109375" bestFit="1" customWidth="1"/>
    <col min="10" max="10" width="12" bestFit="1" customWidth="1"/>
    <col min="11" max="11" width="13.140625" bestFit="1" customWidth="1"/>
  </cols>
  <sheetData>
    <row r="1" spans="1:12" x14ac:dyDescent="0.25">
      <c r="A1" t="s">
        <v>0</v>
      </c>
      <c r="B1" t="s">
        <v>1</v>
      </c>
    </row>
    <row r="2" spans="1:12" x14ac:dyDescent="0.25">
      <c r="A2" s="8">
        <v>5.2455086175097962</v>
      </c>
      <c r="B2" s="8">
        <v>39.387102856663084</v>
      </c>
      <c r="D2" s="1">
        <f>CORREL(A2:A41,B2:B41)</f>
        <v>0.76167716043085465</v>
      </c>
      <c r="E2" s="1">
        <f>D2^2</f>
        <v>0.58015209672200985</v>
      </c>
    </row>
    <row r="3" spans="1:12" x14ac:dyDescent="0.25">
      <c r="A3" s="8">
        <v>5.0214130507849859</v>
      </c>
      <c r="B3" s="8">
        <v>5.9769253150816084</v>
      </c>
    </row>
    <row r="4" spans="1:12" x14ac:dyDescent="0.25">
      <c r="A4" s="8">
        <v>1.2032554004226559</v>
      </c>
      <c r="B4" s="8">
        <v>2.7775367561151016</v>
      </c>
    </row>
    <row r="5" spans="1:12" x14ac:dyDescent="0.25">
      <c r="A5" s="8">
        <v>8.5618402162817464</v>
      </c>
      <c r="B5" s="8">
        <v>41.006856932093378</v>
      </c>
    </row>
    <row r="6" spans="1:12" x14ac:dyDescent="0.25">
      <c r="A6" s="8">
        <v>1.8431722009840545</v>
      </c>
      <c r="B6" s="8">
        <v>13.115447566423491</v>
      </c>
    </row>
    <row r="7" spans="1:12" x14ac:dyDescent="0.25">
      <c r="A7" s="8">
        <v>5.8070964191825336</v>
      </c>
      <c r="B7" s="8">
        <v>27.747831484881537</v>
      </c>
    </row>
    <row r="8" spans="1:12" x14ac:dyDescent="0.25">
      <c r="A8" s="8">
        <v>8.4025586407708852E-2</v>
      </c>
      <c r="B8" s="8">
        <v>12.359304971925038</v>
      </c>
    </row>
    <row r="9" spans="1:12" x14ac:dyDescent="0.25">
      <c r="A9" s="8">
        <v>4.673531933172157</v>
      </c>
      <c r="B9" s="8">
        <v>20.188727650524743</v>
      </c>
    </row>
    <row r="10" spans="1:12" x14ac:dyDescent="0.25">
      <c r="A10" s="8">
        <v>9.0361475572431491</v>
      </c>
      <c r="B10" s="8">
        <v>52.258366459796626</v>
      </c>
      <c r="D10" t="s">
        <v>3</v>
      </c>
    </row>
    <row r="11" spans="1:12" ht="15.75" thickBot="1" x14ac:dyDescent="0.3">
      <c r="A11" s="8">
        <v>2.2878394251440359</v>
      </c>
      <c r="B11" s="8">
        <v>21.048940379821865</v>
      </c>
    </row>
    <row r="12" spans="1:12" x14ac:dyDescent="0.25">
      <c r="A12" s="8">
        <v>0.28292904812736719</v>
      </c>
      <c r="B12" s="8">
        <v>-20.185998200451678</v>
      </c>
      <c r="D12" s="5" t="s">
        <v>4</v>
      </c>
      <c r="E12" s="5"/>
    </row>
    <row r="13" spans="1:12" x14ac:dyDescent="0.25">
      <c r="A13" s="8">
        <v>9.2614228732443529</v>
      </c>
      <c r="B13" s="8">
        <v>23.885914566772762</v>
      </c>
      <c r="D13" s="2" t="s">
        <v>5</v>
      </c>
      <c r="E13" s="6">
        <v>0.76167716043085443</v>
      </c>
      <c r="F13" s="1"/>
      <c r="G13" s="1"/>
      <c r="H13" s="1"/>
      <c r="I13" s="1"/>
      <c r="J13" s="1"/>
      <c r="K13" s="1"/>
      <c r="L13" s="1"/>
    </row>
    <row r="14" spans="1:12" x14ac:dyDescent="0.25">
      <c r="A14" s="8">
        <v>4.4394699411543703</v>
      </c>
      <c r="B14" s="8">
        <v>44.801427155912222</v>
      </c>
      <c r="D14" s="2" t="s">
        <v>6</v>
      </c>
      <c r="E14" s="6">
        <v>0.58015209672200962</v>
      </c>
      <c r="F14" s="1"/>
      <c r="G14" s="1"/>
      <c r="H14" s="1"/>
      <c r="I14" s="1"/>
      <c r="J14" s="1"/>
      <c r="K14" s="1"/>
      <c r="L14" s="1"/>
    </row>
    <row r="15" spans="1:12" x14ac:dyDescent="0.25">
      <c r="A15" s="8">
        <v>9.6208883812922643</v>
      </c>
      <c r="B15" s="8">
        <v>46.813027344078861</v>
      </c>
      <c r="D15" s="2" t="s">
        <v>7</v>
      </c>
      <c r="E15" s="6">
        <v>0.56910346768837827</v>
      </c>
      <c r="F15" s="1"/>
      <c r="G15" s="1"/>
      <c r="H15" s="1"/>
      <c r="I15" s="1"/>
      <c r="J15" s="1"/>
      <c r="K15" s="1"/>
      <c r="L15" s="1"/>
    </row>
    <row r="16" spans="1:12" x14ac:dyDescent="0.25">
      <c r="A16" s="8">
        <v>0.27533322384400871</v>
      </c>
      <c r="B16" s="8">
        <v>3.2842704087648973</v>
      </c>
      <c r="D16" s="2" t="s">
        <v>8</v>
      </c>
      <c r="E16" s="6">
        <v>12.11730903937651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8">
        <v>2.0681291332088958</v>
      </c>
      <c r="B17" s="8">
        <v>37.160936788411391</v>
      </c>
      <c r="D17" s="3" t="s">
        <v>9</v>
      </c>
      <c r="E17" s="7">
        <v>40</v>
      </c>
      <c r="F17" s="1"/>
      <c r="G17" s="1"/>
      <c r="H17" s="1"/>
      <c r="I17" s="1"/>
      <c r="J17" s="1"/>
      <c r="K17" s="1"/>
      <c r="L17" s="1"/>
    </row>
    <row r="18" spans="1:12" x14ac:dyDescent="0.25">
      <c r="A18" s="8">
        <v>8.2796149565852613</v>
      </c>
      <c r="B18" s="8">
        <v>32.531114779137084</v>
      </c>
      <c r="E18" s="1"/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8">
        <v>5.8361917224135933</v>
      </c>
      <c r="B19" s="8">
        <v>38.197761140325959</v>
      </c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8">
        <v>4.5897957905022402</v>
      </c>
      <c r="B20" s="8">
        <v>45.298699757101303</v>
      </c>
      <c r="D20" s="4"/>
      <c r="E20" s="9"/>
      <c r="F20" s="9"/>
      <c r="G20" s="9"/>
      <c r="H20" s="9"/>
      <c r="I20" s="9"/>
      <c r="J20" s="1"/>
      <c r="K20" s="1"/>
      <c r="L20" s="1"/>
    </row>
    <row r="21" spans="1:12" x14ac:dyDescent="0.25">
      <c r="A21" s="8">
        <v>7.0243039076961296</v>
      </c>
      <c r="B21" s="8">
        <v>23.451586044452078</v>
      </c>
      <c r="D21" s="2"/>
      <c r="E21" s="6"/>
      <c r="F21" s="6"/>
      <c r="G21" s="6"/>
      <c r="H21" s="6"/>
      <c r="I21" s="6"/>
      <c r="J21" s="1"/>
      <c r="K21" s="1"/>
      <c r="L21" s="1"/>
    </row>
    <row r="22" spans="1:12" x14ac:dyDescent="0.25">
      <c r="A22" s="8">
        <v>6.7830584522580883</v>
      </c>
      <c r="B22" s="8">
        <v>31.895623264369956</v>
      </c>
      <c r="D22" s="2"/>
      <c r="E22" s="6"/>
      <c r="F22" s="6"/>
      <c r="G22" s="6"/>
      <c r="H22" s="6"/>
      <c r="I22" s="6"/>
      <c r="J22" s="1"/>
      <c r="K22" s="1"/>
      <c r="L22" s="1"/>
    </row>
    <row r="23" spans="1:12" ht="15.75" thickBot="1" x14ac:dyDescent="0.3">
      <c r="A23" s="8">
        <v>7.3146412436690147</v>
      </c>
      <c r="B23" s="8">
        <v>44.331529009255348</v>
      </c>
      <c r="D23" s="3"/>
      <c r="E23" s="7"/>
      <c r="F23" s="7"/>
      <c r="G23" s="7"/>
      <c r="H23" s="7"/>
      <c r="I23" s="7"/>
      <c r="J23" s="1"/>
      <c r="K23" s="1"/>
      <c r="L23" s="1"/>
    </row>
    <row r="24" spans="1:12" ht="15.75" thickBot="1" x14ac:dyDescent="0.3">
      <c r="A24" s="8">
        <v>4.6676527667313428</v>
      </c>
      <c r="B24" s="8">
        <v>22.69691374361501</v>
      </c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8">
        <v>6.116612747139099</v>
      </c>
      <c r="B25" s="8">
        <v>41.895679475511727</v>
      </c>
      <c r="D25" s="4"/>
      <c r="E25" s="12" t="s">
        <v>10</v>
      </c>
      <c r="F25" s="9" t="s">
        <v>8</v>
      </c>
      <c r="G25" s="9" t="s">
        <v>11</v>
      </c>
      <c r="H25" s="13" t="s">
        <v>12</v>
      </c>
      <c r="I25" s="16" t="s">
        <v>13</v>
      </c>
      <c r="J25" s="16" t="s">
        <v>14</v>
      </c>
      <c r="K25" s="9"/>
      <c r="L25" s="9"/>
    </row>
    <row r="26" spans="1:12" x14ac:dyDescent="0.25">
      <c r="A26" s="8">
        <v>7.7579960109698529</v>
      </c>
      <c r="B26" s="8">
        <v>43.723211253131332</v>
      </c>
      <c r="D26" s="2" t="s">
        <v>15</v>
      </c>
      <c r="E26" s="10">
        <v>5.6580687347625407</v>
      </c>
      <c r="F26" s="6">
        <v>3.9485942852140132</v>
      </c>
      <c r="G26" s="6">
        <v>1.4329324124156944</v>
      </c>
      <c r="H26" s="14">
        <v>0.16005352472931184</v>
      </c>
      <c r="I26" s="17">
        <v>-2.3354424918808654</v>
      </c>
      <c r="J26" s="17">
        <v>13.651579961405947</v>
      </c>
      <c r="K26" s="6"/>
      <c r="L26" s="6"/>
    </row>
    <row r="27" spans="1:12" ht="15.75" thickBot="1" x14ac:dyDescent="0.3">
      <c r="A27" s="8">
        <v>7.0948817228080507</v>
      </c>
      <c r="B27" s="8">
        <v>27.187179494727495</v>
      </c>
      <c r="D27" s="3" t="s">
        <v>16</v>
      </c>
      <c r="E27" s="11">
        <v>4.5887189305174019</v>
      </c>
      <c r="F27" s="7">
        <v>0.633249302236637</v>
      </c>
      <c r="G27" s="7">
        <v>7.2463071247138267</v>
      </c>
      <c r="H27" s="15">
        <v>1.1445156635049899E-8</v>
      </c>
      <c r="I27" s="18">
        <v>3.3067727387682266</v>
      </c>
      <c r="J27" s="18">
        <v>5.8706651222665771</v>
      </c>
      <c r="K27" s="7"/>
      <c r="L27" s="7"/>
    </row>
    <row r="28" spans="1:12" x14ac:dyDescent="0.25">
      <c r="A28" s="8">
        <v>1.2718332958100143</v>
      </c>
      <c r="B28" s="8">
        <v>15.705387711362288</v>
      </c>
    </row>
    <row r="29" spans="1:12" x14ac:dyDescent="0.25">
      <c r="A29" s="8">
        <v>9.7064367331630308</v>
      </c>
      <c r="B29" s="8">
        <v>61.354751939835552</v>
      </c>
    </row>
    <row r="30" spans="1:12" x14ac:dyDescent="0.25">
      <c r="A30" s="8">
        <v>7.0394231820759634</v>
      </c>
      <c r="B30" s="8">
        <v>37.709653802443249</v>
      </c>
    </row>
    <row r="31" spans="1:12" x14ac:dyDescent="0.25">
      <c r="A31" s="8">
        <v>2.098624177757844</v>
      </c>
      <c r="B31" s="8">
        <v>11.687975176705837</v>
      </c>
    </row>
    <row r="32" spans="1:12" x14ac:dyDescent="0.25">
      <c r="A32" s="8">
        <v>9.662898314106048</v>
      </c>
      <c r="B32" s="8">
        <v>47.146419452737454</v>
      </c>
    </row>
    <row r="33" spans="1:2" x14ac:dyDescent="0.25">
      <c r="A33" s="8">
        <v>1.4548520279378152</v>
      </c>
      <c r="B33" s="8">
        <v>27.082883754429343</v>
      </c>
    </row>
    <row r="34" spans="1:2" x14ac:dyDescent="0.25">
      <c r="A34" s="8">
        <v>3.1209015255856509</v>
      </c>
      <c r="B34" s="8">
        <v>26.229476557939233</v>
      </c>
    </row>
    <row r="35" spans="1:2" x14ac:dyDescent="0.25">
      <c r="A35" s="8">
        <v>1.6655468441310106</v>
      </c>
      <c r="B35" s="8">
        <v>2.0784844345518056</v>
      </c>
    </row>
    <row r="36" spans="1:2" x14ac:dyDescent="0.25">
      <c r="A36" s="8">
        <v>6.2032628450793972</v>
      </c>
      <c r="B36" s="8">
        <v>38.223726509140583</v>
      </c>
    </row>
    <row r="37" spans="1:2" x14ac:dyDescent="0.25">
      <c r="A37" s="8">
        <v>8.705715997311831</v>
      </c>
      <c r="B37" s="8">
        <v>35.82040779808932</v>
      </c>
    </row>
    <row r="38" spans="1:2" x14ac:dyDescent="0.25">
      <c r="A38" s="8">
        <v>9.3649673862871943</v>
      </c>
      <c r="B38" s="8">
        <v>77.968296733155583</v>
      </c>
    </row>
    <row r="39" spans="1:2" x14ac:dyDescent="0.25">
      <c r="A39" s="8">
        <v>9.5854294276155745</v>
      </c>
      <c r="B39" s="8">
        <v>54.846450872487779</v>
      </c>
    </row>
    <row r="40" spans="1:2" x14ac:dyDescent="0.25">
      <c r="A40" s="8">
        <v>5.9771207519915759</v>
      </c>
      <c r="B40" s="8">
        <v>34.459963235076764</v>
      </c>
    </row>
    <row r="41" spans="1:2" x14ac:dyDescent="0.25">
      <c r="A41" s="8">
        <v>7.0561366335366031</v>
      </c>
      <c r="B41" s="8">
        <v>33.926214449520323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0FA3-C9E7-48C2-89B9-3A77D2FCDD6B}">
  <dimension ref="A1:B41"/>
  <sheetViews>
    <sheetView workbookViewId="0">
      <selection activeCell="C19" sqref="C19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8">
        <v>0.48716308835563438</v>
      </c>
      <c r="B2" s="8">
        <v>21.711709982590506</v>
      </c>
    </row>
    <row r="3" spans="1:2" x14ac:dyDescent="0.25">
      <c r="A3" s="8">
        <v>0.96149609979564121</v>
      </c>
      <c r="B3" s="8">
        <v>31.31801489357202</v>
      </c>
    </row>
    <row r="4" spans="1:2" x14ac:dyDescent="0.25">
      <c r="A4" s="8">
        <v>6.5460666698601795</v>
      </c>
      <c r="B4" s="8">
        <v>47.779504776174861</v>
      </c>
    </row>
    <row r="5" spans="1:2" x14ac:dyDescent="0.25">
      <c r="A5" s="8">
        <v>0.99295168521272292</v>
      </c>
      <c r="B5" s="8">
        <v>44.297112524498672</v>
      </c>
    </row>
    <row r="6" spans="1:2" x14ac:dyDescent="0.25">
      <c r="A6" s="8">
        <v>4.6193669196903064</v>
      </c>
      <c r="B6" s="8">
        <v>28.648932658152425</v>
      </c>
    </row>
    <row r="7" spans="1:2" x14ac:dyDescent="0.25">
      <c r="A7" s="8">
        <v>5.7305458243908536</v>
      </c>
      <c r="B7" s="8">
        <v>38.992628578375687</v>
      </c>
    </row>
    <row r="8" spans="1:2" x14ac:dyDescent="0.25">
      <c r="A8" s="8">
        <v>0.92040384786114204</v>
      </c>
      <c r="B8" s="8">
        <v>-0.62525493613840588</v>
      </c>
    </row>
    <row r="9" spans="1:2" x14ac:dyDescent="0.25">
      <c r="A9" s="8">
        <v>0.19133334119396994</v>
      </c>
      <c r="B9" s="8">
        <v>-0.86880109321240884</v>
      </c>
    </row>
    <row r="10" spans="1:2" x14ac:dyDescent="0.25">
      <c r="A10" s="8">
        <v>3.177526105449874</v>
      </c>
      <c r="B10" s="8">
        <v>17.851636499036179</v>
      </c>
    </row>
    <row r="11" spans="1:2" x14ac:dyDescent="0.25">
      <c r="A11" s="8">
        <v>6.4402996483367421</v>
      </c>
      <c r="B11" s="8">
        <v>46.326072338176502</v>
      </c>
    </row>
    <row r="12" spans="1:2" x14ac:dyDescent="0.25">
      <c r="A12" s="8">
        <v>3.9962225877707827</v>
      </c>
      <c r="B12" s="8">
        <v>10.312876035445568</v>
      </c>
    </row>
    <row r="13" spans="1:2" x14ac:dyDescent="0.25">
      <c r="A13" s="8">
        <v>6.3705093669603272</v>
      </c>
      <c r="B13" s="8">
        <v>33.69236339003924</v>
      </c>
    </row>
    <row r="14" spans="1:2" x14ac:dyDescent="0.25">
      <c r="A14" s="8">
        <v>9.5096478211698852</v>
      </c>
      <c r="B14" s="8">
        <v>19.825721153056872</v>
      </c>
    </row>
    <row r="15" spans="1:2" x14ac:dyDescent="0.25">
      <c r="A15" s="8">
        <v>7.411721955167466</v>
      </c>
      <c r="B15" s="8">
        <v>25.736027098643838</v>
      </c>
    </row>
    <row r="16" spans="1:2" x14ac:dyDescent="0.25">
      <c r="A16" s="8">
        <v>4.5644343150498194</v>
      </c>
      <c r="B16" s="8">
        <v>10.23927659818631</v>
      </c>
    </row>
    <row r="17" spans="1:2" x14ac:dyDescent="0.25">
      <c r="A17" s="8">
        <v>1.1707942122050796</v>
      </c>
      <c r="B17" s="8">
        <v>-5.797824455934613</v>
      </c>
    </row>
    <row r="18" spans="1:2" x14ac:dyDescent="0.25">
      <c r="A18" s="8">
        <v>7.4394874495020975</v>
      </c>
      <c r="B18" s="8">
        <v>-4.5434469873904817</v>
      </c>
    </row>
    <row r="19" spans="1:2" x14ac:dyDescent="0.25">
      <c r="A19" s="8">
        <v>1.5027985115389519</v>
      </c>
      <c r="B19" s="8">
        <v>30.691717413349693</v>
      </c>
    </row>
    <row r="20" spans="1:2" x14ac:dyDescent="0.25">
      <c r="A20" s="8">
        <v>7.4628576407447502</v>
      </c>
      <c r="B20" s="8">
        <v>65.23918383939143</v>
      </c>
    </row>
    <row r="21" spans="1:2" x14ac:dyDescent="0.25">
      <c r="A21" s="8">
        <v>0.16331883958416782</v>
      </c>
      <c r="B21" s="8">
        <v>-30.615765780141285</v>
      </c>
    </row>
    <row r="22" spans="1:2" x14ac:dyDescent="0.25">
      <c r="A22" s="8">
        <v>9.3615097041087871</v>
      </c>
      <c r="B22" s="8">
        <v>30.37585455629668</v>
      </c>
    </row>
    <row r="23" spans="1:2" x14ac:dyDescent="0.25">
      <c r="A23" s="8">
        <v>5.6596896485829875</v>
      </c>
      <c r="B23" s="8">
        <v>25.29384628992117</v>
      </c>
    </row>
    <row r="24" spans="1:2" x14ac:dyDescent="0.25">
      <c r="A24" s="8">
        <v>0.56731945231602632</v>
      </c>
      <c r="B24" s="8">
        <v>-8.6134900031770592</v>
      </c>
    </row>
    <row r="25" spans="1:2" x14ac:dyDescent="0.25">
      <c r="A25" s="8">
        <v>2.0475941575666443</v>
      </c>
      <c r="B25" s="8">
        <v>37.139604060233218</v>
      </c>
    </row>
    <row r="26" spans="1:2" x14ac:dyDescent="0.25">
      <c r="A26" s="8">
        <v>3.8449904673097701</v>
      </c>
      <c r="B26" s="8">
        <v>5.535092662169216</v>
      </c>
    </row>
    <row r="27" spans="1:2" x14ac:dyDescent="0.25">
      <c r="A27" s="8">
        <v>5.5891197171077014</v>
      </c>
      <c r="B27" s="8">
        <v>48.679705936803686</v>
      </c>
    </row>
    <row r="28" spans="1:2" x14ac:dyDescent="0.25">
      <c r="A28" s="8">
        <v>8.9191220281537547</v>
      </c>
      <c r="B28" s="8">
        <v>56.302784627849526</v>
      </c>
    </row>
    <row r="29" spans="1:2" x14ac:dyDescent="0.25">
      <c r="A29" s="8">
        <v>6.5197854867585754</v>
      </c>
      <c r="B29" s="8">
        <v>46.563106835915171</v>
      </c>
    </row>
    <row r="30" spans="1:2" x14ac:dyDescent="0.25">
      <c r="A30" s="8">
        <v>5.4070087931634099</v>
      </c>
      <c r="B30" s="8">
        <v>-5.1676089179024665</v>
      </c>
    </row>
    <row r="31" spans="1:2" x14ac:dyDescent="0.25">
      <c r="A31" s="8">
        <v>6.1616387203784519</v>
      </c>
      <c r="B31" s="8">
        <v>49.210397677960756</v>
      </c>
    </row>
    <row r="32" spans="1:2" x14ac:dyDescent="0.25">
      <c r="A32" s="8">
        <v>0.68892653010602545</v>
      </c>
      <c r="B32" s="8">
        <v>7.7404035978799097</v>
      </c>
    </row>
    <row r="33" spans="1:2" x14ac:dyDescent="0.25">
      <c r="A33" s="8">
        <v>1.4016280238541556</v>
      </c>
      <c r="B33" s="8">
        <v>44.048062194405659</v>
      </c>
    </row>
    <row r="34" spans="1:2" x14ac:dyDescent="0.25">
      <c r="A34" s="8">
        <v>8.135795014844712</v>
      </c>
      <c r="B34" s="8">
        <v>54.053576072480219</v>
      </c>
    </row>
    <row r="35" spans="1:2" x14ac:dyDescent="0.25">
      <c r="A35" s="8">
        <v>7.3292272702718488</v>
      </c>
      <c r="B35" s="8">
        <v>117.81452189408145</v>
      </c>
    </row>
    <row r="36" spans="1:2" x14ac:dyDescent="0.25">
      <c r="A36" s="8">
        <v>5.6721961658938085</v>
      </c>
      <c r="B36" s="8">
        <v>62.005671861760028</v>
      </c>
    </row>
    <row r="37" spans="1:2" x14ac:dyDescent="0.25">
      <c r="A37" s="8">
        <v>6.9782329614595762</v>
      </c>
      <c r="B37" s="8">
        <v>50.861154423072982</v>
      </c>
    </row>
    <row r="38" spans="1:2" x14ac:dyDescent="0.25">
      <c r="A38" s="8">
        <v>6.5558926715102697</v>
      </c>
      <c r="B38" s="8">
        <v>40.548737321347552</v>
      </c>
    </row>
    <row r="39" spans="1:2" x14ac:dyDescent="0.25">
      <c r="A39" s="8">
        <v>8.4330482657507808</v>
      </c>
      <c r="B39" s="8">
        <v>67.123033241467269</v>
      </c>
    </row>
    <row r="40" spans="1:2" x14ac:dyDescent="0.25">
      <c r="A40" s="8">
        <v>6.1380687562038263</v>
      </c>
      <c r="B40" s="8">
        <v>-9.2977409862297264</v>
      </c>
    </row>
    <row r="41" spans="1:2" x14ac:dyDescent="0.25">
      <c r="A41" s="8">
        <v>7.2068304655404667</v>
      </c>
      <c r="B41" s="8">
        <v>10.537481143479127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0C26-9CD8-4D0F-A044-A8BA12BBEDD3}">
  <dimension ref="A1:B41"/>
  <sheetViews>
    <sheetView workbookViewId="0">
      <selection activeCell="C40" sqref="C40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8">
        <v>9.6144312436777835</v>
      </c>
      <c r="B2" s="8">
        <v>-32.328729684708051</v>
      </c>
    </row>
    <row r="3" spans="1:2" x14ac:dyDescent="0.25">
      <c r="A3" s="8">
        <v>4.5802408129137371</v>
      </c>
      <c r="B3" s="8">
        <v>-13.13215930146159</v>
      </c>
    </row>
    <row r="4" spans="1:2" x14ac:dyDescent="0.25">
      <c r="A4" s="8">
        <v>6.8989619981532213</v>
      </c>
      <c r="B4" s="8">
        <v>-19.055940499059943</v>
      </c>
    </row>
    <row r="5" spans="1:2" x14ac:dyDescent="0.25">
      <c r="A5" s="8">
        <v>2.5240162841650138</v>
      </c>
      <c r="B5" s="8">
        <v>-4.0220960071620917</v>
      </c>
    </row>
    <row r="6" spans="1:2" x14ac:dyDescent="0.25">
      <c r="A6" s="8">
        <v>2.8127895936287874</v>
      </c>
      <c r="B6" s="8">
        <v>-6.3708958820961872</v>
      </c>
    </row>
    <row r="7" spans="1:2" x14ac:dyDescent="0.25">
      <c r="A7" s="8">
        <v>5.1525368219121912</v>
      </c>
      <c r="B7" s="8">
        <v>-7.7106362964949362</v>
      </c>
    </row>
    <row r="8" spans="1:2" x14ac:dyDescent="0.25">
      <c r="A8" s="8">
        <v>5.2805420084824606</v>
      </c>
      <c r="B8" s="8">
        <v>-19.830325356333145</v>
      </c>
    </row>
    <row r="9" spans="1:2" x14ac:dyDescent="0.25">
      <c r="A9" s="8">
        <v>5.9079429329462716</v>
      </c>
      <c r="B9" s="8">
        <v>-13.924498476450813</v>
      </c>
    </row>
    <row r="10" spans="1:2" x14ac:dyDescent="0.25">
      <c r="A10" s="8">
        <v>3.6119913665780023</v>
      </c>
      <c r="B10" s="8">
        <v>-11.026776564051005</v>
      </c>
    </row>
    <row r="11" spans="1:2" x14ac:dyDescent="0.25">
      <c r="A11" s="8">
        <v>9.7111009932399526</v>
      </c>
      <c r="B11" s="8">
        <v>-34.245311579299646</v>
      </c>
    </row>
    <row r="12" spans="1:2" x14ac:dyDescent="0.25">
      <c r="A12" s="8">
        <v>6.1792810458492076</v>
      </c>
      <c r="B12" s="8">
        <v>-14.499003236820409</v>
      </c>
    </row>
    <row r="13" spans="1:2" x14ac:dyDescent="0.25">
      <c r="A13" s="8">
        <v>2.9513596831535605</v>
      </c>
      <c r="B13" s="8">
        <v>-1.2085810645798487</v>
      </c>
    </row>
    <row r="14" spans="1:2" x14ac:dyDescent="0.25">
      <c r="A14" s="8">
        <v>4.4652138179492828</v>
      </c>
      <c r="B14" s="8">
        <v>-8.0728391377197912</v>
      </c>
    </row>
    <row r="15" spans="1:2" x14ac:dyDescent="0.25">
      <c r="A15" s="8">
        <v>3.7407793796017694</v>
      </c>
      <c r="B15" s="8">
        <v>-8.3982318614265292</v>
      </c>
    </row>
    <row r="16" spans="1:2" x14ac:dyDescent="0.25">
      <c r="A16" s="8">
        <v>2.1500011081596329</v>
      </c>
      <c r="B16" s="8">
        <v>-5.9618867304831653</v>
      </c>
    </row>
    <row r="17" spans="1:2" x14ac:dyDescent="0.25">
      <c r="A17" s="8">
        <v>8.3218846224902236</v>
      </c>
      <c r="B17" s="8">
        <v>-23.622060804935071</v>
      </c>
    </row>
    <row r="18" spans="1:2" x14ac:dyDescent="0.25">
      <c r="A18" s="8">
        <v>7.0448728063290869</v>
      </c>
      <c r="B18" s="8">
        <v>-20.829938698074319</v>
      </c>
    </row>
    <row r="19" spans="1:2" x14ac:dyDescent="0.25">
      <c r="A19" s="8">
        <v>1.0653667464022931</v>
      </c>
      <c r="B19" s="8">
        <v>-4.4215247413007113</v>
      </c>
    </row>
    <row r="20" spans="1:2" x14ac:dyDescent="0.25">
      <c r="A20" s="8">
        <v>6.3153797224531996</v>
      </c>
      <c r="B20" s="8">
        <v>-17.339128623978425</v>
      </c>
    </row>
    <row r="21" spans="1:2" x14ac:dyDescent="0.25">
      <c r="A21" s="8">
        <v>1.1405391858242087</v>
      </c>
      <c r="B21" s="8">
        <v>-1.7262777313015474</v>
      </c>
    </row>
    <row r="22" spans="1:2" x14ac:dyDescent="0.25">
      <c r="A22" s="8">
        <v>0.28120284387843197</v>
      </c>
      <c r="B22" s="8">
        <v>4.9514598142876753</v>
      </c>
    </row>
    <row r="23" spans="1:2" x14ac:dyDescent="0.25">
      <c r="A23" s="8">
        <v>9.3520026595808741</v>
      </c>
      <c r="B23" s="8">
        <v>-27.547271161261108</v>
      </c>
    </row>
    <row r="24" spans="1:2" x14ac:dyDescent="0.25">
      <c r="A24" s="8">
        <v>9.387058922637463</v>
      </c>
      <c r="B24" s="8">
        <v>-22.481101239299168</v>
      </c>
    </row>
    <row r="25" spans="1:2" x14ac:dyDescent="0.25">
      <c r="A25" s="8">
        <v>3.8834658311541945</v>
      </c>
      <c r="B25" s="8">
        <v>-9.4860725112750526</v>
      </c>
    </row>
    <row r="26" spans="1:2" x14ac:dyDescent="0.25">
      <c r="A26" s="8">
        <v>8.0257422941337797</v>
      </c>
      <c r="B26" s="8">
        <v>-24.585896753517378</v>
      </c>
    </row>
    <row r="27" spans="1:2" x14ac:dyDescent="0.25">
      <c r="A27" s="8">
        <v>3.5647569244729516</v>
      </c>
      <c r="B27" s="8">
        <v>-14.65705333786345</v>
      </c>
    </row>
    <row r="28" spans="1:2" x14ac:dyDescent="0.25">
      <c r="A28" s="8">
        <v>2.7625473381097976</v>
      </c>
      <c r="B28" s="8">
        <v>-7.7641362756356198</v>
      </c>
    </row>
    <row r="29" spans="1:2" x14ac:dyDescent="0.25">
      <c r="A29" s="8">
        <v>9.9427419369041985</v>
      </c>
      <c r="B29" s="8">
        <v>-26.182819244612592</v>
      </c>
    </row>
    <row r="30" spans="1:2" x14ac:dyDescent="0.25">
      <c r="A30" s="8">
        <v>5.4950574723263914</v>
      </c>
      <c r="B30" s="8">
        <v>-14.062872134878866</v>
      </c>
    </row>
    <row r="31" spans="1:2" x14ac:dyDescent="0.25">
      <c r="A31" s="8">
        <v>6.6785165392394212</v>
      </c>
      <c r="B31" s="8">
        <v>-17.695157106160647</v>
      </c>
    </row>
    <row r="32" spans="1:2" x14ac:dyDescent="0.25">
      <c r="A32" s="8">
        <v>8.5377387971480605</v>
      </c>
      <c r="B32" s="8">
        <v>-25.664414024024499</v>
      </c>
    </row>
    <row r="33" spans="1:2" x14ac:dyDescent="0.25">
      <c r="A33" s="8">
        <v>3.5778712140050031</v>
      </c>
      <c r="B33" s="8">
        <v>-9.2947088795833199</v>
      </c>
    </row>
    <row r="34" spans="1:2" x14ac:dyDescent="0.25">
      <c r="A34" s="8">
        <v>4.1990060742992164</v>
      </c>
      <c r="B34" s="8">
        <v>-9.4506509434900305</v>
      </c>
    </row>
    <row r="35" spans="1:2" x14ac:dyDescent="0.25">
      <c r="A35" s="8">
        <v>4.1604179416434031</v>
      </c>
      <c r="B35" s="8">
        <v>-9.2642649700369564</v>
      </c>
    </row>
    <row r="36" spans="1:2" x14ac:dyDescent="0.25">
      <c r="A36" s="8">
        <v>1.5873720454248486</v>
      </c>
      <c r="B36" s="8">
        <v>-5.2117071489668314</v>
      </c>
    </row>
    <row r="37" spans="1:2" x14ac:dyDescent="0.25">
      <c r="A37" s="8">
        <v>7.2888933040438006</v>
      </c>
      <c r="B37" s="8">
        <v>-18.490559911943659</v>
      </c>
    </row>
    <row r="38" spans="1:2" x14ac:dyDescent="0.25">
      <c r="A38" s="8">
        <v>0.44848263939994193</v>
      </c>
      <c r="B38" s="8">
        <v>4.0047833600531453</v>
      </c>
    </row>
    <row r="39" spans="1:2" x14ac:dyDescent="0.25">
      <c r="A39" s="8">
        <v>5.8591205068176579</v>
      </c>
      <c r="B39" s="8">
        <v>-18.209962550873051</v>
      </c>
    </row>
    <row r="40" spans="1:2" x14ac:dyDescent="0.25">
      <c r="A40" s="8">
        <v>5.0964428974348275E-2</v>
      </c>
      <c r="B40" s="8">
        <v>4.5107305364056396</v>
      </c>
    </row>
    <row r="41" spans="1:2" x14ac:dyDescent="0.25">
      <c r="A41" s="8">
        <v>6.0379345608867023</v>
      </c>
      <c r="B41" s="8">
        <v>-16.602680420582352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Video</vt:lpstr>
      <vt:lpstr>Bsp 1</vt:lpstr>
      <vt:lpstr>Bsp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2018-05-03T18:22:06Z</dcterms:created>
  <dcterms:modified xsi:type="dcterms:W3CDTF">2018-05-03T19:41:22Z</dcterms:modified>
</cp:coreProperties>
</file>